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6基本支出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<sst xmlns="http://schemas.openxmlformats.org/spreadsheetml/2006/main" count="72" uniqueCount="71">
  <si>
    <t>表6</t>
  </si>
  <si>
    <t xml:space="preserve">
</t>
  </si>
  <si>
    <t>一般公共预算基本支出表</t>
  </si>
  <si>
    <t xml:space="preserve"> </t>
  </si>
  <si>
    <t>单位：万元</t>
  </si>
  <si>
    <t>部门预算支出经济分类科目</t>
  </si>
  <si>
    <t>本年一般公共预算基本支出</t>
  </si>
  <si>
    <t>科目编码</t>
  </si>
  <si>
    <t>科目名称</t>
  </si>
  <si>
    <t>合计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</si>
  <si>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</si>
  <si>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</si>
  <si>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</si>
  <si>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</si>
  <si>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</si>
  <si>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</si>
  <si>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</si>
  <si>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</si>
  <si>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</si>
  <si>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</si>
  <si>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</si>
  <si>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</si>
  <si>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</si>
  <si>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</si>
  <si>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</si>
  <si>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</si>
  <si>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</si>
  <si>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</si>
  <si>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</si>
  <si>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</si>
  <si>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</si>
  <si>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</si>
  <si>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</si>
  <si>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</si>
  <si>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</si>
  <si>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</si>
  <si>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</si>
  <si>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</si>
  <si>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</si>
  <si>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</si>
  <si>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</si>
  <si>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</si>
  <si>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物业费</t>
  </si>
  <si>
    <t>30211</t>
  </si>
  <si>
    <t>差旅费</t>
  </si>
  <si>
    <t>30216</t>
  </si>
  <si>
    <t>培训费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</si>
  <si>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</si>
  <si>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</si>
  <si>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</si>
  <si>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</si>
  <si>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</si>
  <si>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</si>
  <si>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</si>
  <si>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</si>
  <si>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</si>
  <si>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</si>
  <si>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</si>
  <si>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</si>
  <si>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</si>
  <si>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</si>
  <si>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</si>
  <si>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</si>
  <si>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</si>
  <si>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</si>
  <si>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</si>
  <si>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</si>
  <si>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30307</t>
  </si>
  <si>
    <t>医疗费补助</t>
  </si>
  <si>
    <t>30309</t>
  </si>
  <si>
    <t>奖励金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</si>
</sst>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topLeftCell="A30" workbookViewId="0">
      <selection activeCell="A4" sqref="$A4:$XFD36"/>
    </sheetView>
  </sheetViews>
  <sheetFormatPr defaultColWidth="10" defaultRowHeight="14" outlineLevelCol="4"/>
  <cols>
    <col min="1" max="1" width="16.5454545454545" style="1" customWidth="1"/>
    <col min="2" max="2" width="31.7272727272727" style="1" customWidth="1"/>
    <col min="3" max="3" width="22.8181818181818" style="2" customWidth="1"/>
    <col min="4" max="4" width="21.6363636363636" style="2" customWidth="1"/>
    <col min="5" max="5" width="18.7272727272727" style="3" customWidth="1"/>
    <col min="6" max="6" width="9.76363636363636" style="1" customWidth="1"/>
    <col min="7" max="16384" width="10" style="1"/>
  </cols>
  <sheetData>
    <row r="1" ht="22.75" customHeight="1" spans="1:5">
      <c r="A1" s="4" t="s">
        <v>0</v>
      </c>
      <c r="B1" s="4"/>
      <c r="C1" s="5"/>
      <c r="D1" s="5"/>
      <c r="E1" s="5" t="s">
        <v>1</v>
      </c>
    </row>
    <row r="2" ht="41" customHeight="1" spans="1:5">
      <c r="A2" s="6" t="s">
        <v>2</v>
      </c>
      <c r="B2" s="6"/>
      <c r="C2" s="6"/>
      <c r="D2" s="6"/>
      <c r="E2" s="6"/>
    </row>
    <row r="3" ht="26" customHeight="1" spans="1:5">
      <c r="A3" s="4"/>
      <c r="B3" s="4"/>
      <c r="C3" s="5"/>
      <c r="D3" s="5" t="s">
        <v>3</v>
      </c>
      <c r="E3" s="7" t="s">
        <v>4</v>
      </c>
    </row>
    <row r="4" ht="28" customHeight="1" spans="1:5">
      <c r="A4" s="8" t="s">
        <v>5</v>
      </c>
      <c r="B4" s="8"/>
      <c r="C4" s="8" t="s">
        <v>6</v>
      </c>
      <c r="D4" s="8"/>
      <c r="E4" s="8"/>
    </row>
    <row r="5" ht="28" customHeight="1" spans="1:5">
      <c r="A5" s="8" t="s">
        <v>7</v>
      </c>
      <c r="B5" s="8" t="s">
        <v>8</v>
      </c>
      <c r="C5" s="8" t="s">
        <v>9</v>
      </c>
      <c r="D5" s="8" t="s">
        <v>10</v>
      </c>
      <c r="E5" s="8" t="s">
        <v>11</v>
      </c>
    </row>
    <row r="6" ht="28" customHeight="1" spans="1:5">
      <c r="A6" s="9" t="s">
        <v>12</v>
      </c>
      <c r="B6" s="9" t="s">
        <v>13</v>
      </c>
      <c r="C6" s="10">
        <f>D6</f>
        <v>882.11</v>
      </c>
      <c r="D6" s="11">
        <f>SUM(D7:D17)</f>
        <v>882.11</v>
      </c>
      <c r="E6" s="11"/>
    </row>
    <row r="7" ht="28" customHeight="1" spans="1:5">
      <c r="A7" s="9" t="s">
        <v>14</v>
      </c>
      <c r="B7" s="9" t="s">
        <v>15</v>
      </c>
      <c r="C7" s="10">
        <f t="shared" ref="C7:C17" si="0">D7</f>
        <v>312.99</v>
      </c>
      <c r="D7" s="12">
        <v>312.99</v>
      </c>
      <c r="E7" s="12"/>
    </row>
    <row r="8" ht="28" customHeight="1" spans="1:5">
      <c r="A8" s="9" t="s">
        <v>16</v>
      </c>
      <c r="B8" s="9" t="s">
        <v>17</v>
      </c>
      <c r="C8" s="10">
        <f t="shared" si="0"/>
        <v>105.38</v>
      </c>
      <c r="D8" s="12">
        <f>28.1+68.04+0.15+9.09</f>
        <v>105.38</v>
      </c>
      <c r="E8" s="12"/>
    </row>
    <row r="9" ht="28" customHeight="1" spans="1:5">
      <c r="A9" s="9" t="s">
        <v>18</v>
      </c>
      <c r="B9" s="9" t="s">
        <v>19</v>
      </c>
      <c r="C9" s="10">
        <f t="shared" si="0"/>
        <v>0</v>
      </c>
      <c r="D9" s="12">
        <v>0</v>
      </c>
      <c r="E9" s="12"/>
    </row>
    <row r="10" ht="28" customHeight="1" spans="1:5">
      <c r="A10" s="9" t="s">
        <v>20</v>
      </c>
      <c r="B10" s="9" t="s">
        <v>21</v>
      </c>
      <c r="C10" s="10">
        <f t="shared" si="0"/>
        <v>230.6</v>
      </c>
      <c r="D10" s="12">
        <v>230.6</v>
      </c>
      <c r="E10" s="12"/>
    </row>
    <row r="11" ht="28" customHeight="1" spans="1:5">
      <c r="A11" s="9" t="s">
        <v>22</v>
      </c>
      <c r="B11" s="9" t="s">
        <v>23</v>
      </c>
      <c r="C11" s="10">
        <f t="shared" si="0"/>
        <v>92.17</v>
      </c>
      <c r="D11" s="12">
        <f>91.33+0.84</f>
        <v>92.17</v>
      </c>
      <c r="E11" s="12"/>
    </row>
    <row r="12" ht="28" customHeight="1" spans="1:5">
      <c r="A12" s="9" t="s">
        <v>24</v>
      </c>
      <c r="B12" s="9" t="s">
        <v>25</v>
      </c>
      <c r="C12" s="10">
        <f t="shared" si="0"/>
        <v>0</v>
      </c>
      <c r="D12" s="12">
        <v>0</v>
      </c>
      <c r="E12" s="12"/>
    </row>
    <row r="13" ht="28" customHeight="1" spans="1:5">
      <c r="A13" s="9" t="s">
        <v>26</v>
      </c>
      <c r="B13" s="9" t="s">
        <v>27</v>
      </c>
      <c r="C13" s="10">
        <f t="shared" si="0"/>
        <v>58.75</v>
      </c>
      <c r="D13" s="12">
        <f>34.23+0.2+2.85+21.27+0.18+0.02</f>
        <v>58.75</v>
      </c>
      <c r="E13" s="12"/>
    </row>
    <row r="14" ht="28" customHeight="1" spans="1:5">
      <c r="A14" s="9" t="s">
        <v>28</v>
      </c>
      <c r="B14" s="9" t="s">
        <v>29</v>
      </c>
      <c r="C14" s="10">
        <f t="shared" si="0"/>
        <v>9.26</v>
      </c>
      <c r="D14" s="12">
        <f>3.55+5.71</f>
        <v>9.26</v>
      </c>
      <c r="E14" s="12"/>
    </row>
    <row r="15" ht="28" customHeight="1" spans="1:5">
      <c r="A15" s="9" t="s">
        <v>30</v>
      </c>
      <c r="B15" s="9" t="s">
        <v>31</v>
      </c>
      <c r="C15" s="10">
        <f t="shared" si="0"/>
        <v>3.99</v>
      </c>
      <c r="D15" s="12">
        <f>2.85+1.14</f>
        <v>3.99</v>
      </c>
      <c r="E15" s="12"/>
    </row>
    <row r="16" ht="28" customHeight="1" spans="1:5">
      <c r="A16" s="9" t="s">
        <v>32</v>
      </c>
      <c r="B16" s="9" t="s">
        <v>33</v>
      </c>
      <c r="C16" s="10">
        <f t="shared" si="0"/>
        <v>68.97</v>
      </c>
      <c r="D16" s="12">
        <f>68.47+0.5</f>
        <v>68.97</v>
      </c>
      <c r="E16" s="12"/>
    </row>
    <row r="17" ht="28" customHeight="1" spans="1:5">
      <c r="A17" s="9" t="s">
        <v>34</v>
      </c>
      <c r="B17" s="9" t="s">
        <v>35</v>
      </c>
      <c r="C17" s="10">
        <f t="shared" si="0"/>
        <v>0</v>
      </c>
      <c r="D17" s="12"/>
      <c r="E17" s="12"/>
    </row>
    <row r="18" ht="28" customHeight="1" spans="1:5">
      <c r="A18" s="9" t="s">
        <v>36</v>
      </c>
      <c r="B18" s="9" t="s">
        <v>37</v>
      </c>
      <c r="C18" s="10">
        <f>E18</f>
        <v>135.5</v>
      </c>
      <c r="D18" s="11"/>
      <c r="E18" s="11">
        <f>SUM(E19:E29)</f>
        <v>135.5</v>
      </c>
    </row>
    <row r="19" ht="28" customHeight="1" spans="1:5">
      <c r="A19" s="9" t="s">
        <v>38</v>
      </c>
      <c r="B19" s="9" t="s">
        <v>39</v>
      </c>
      <c r="C19" s="10">
        <f t="shared" ref="C19:C28" si="1">E19</f>
        <v>6.93</v>
      </c>
      <c r="D19" s="12"/>
      <c r="E19" s="12">
        <f>6.72+0.21</f>
        <v>6.93</v>
      </c>
    </row>
    <row r="20" ht="28" customHeight="1" spans="1:5">
      <c r="A20" s="9" t="s">
        <v>40</v>
      </c>
      <c r="B20" s="9" t="s">
        <v>41</v>
      </c>
      <c r="C20" s="10">
        <f t="shared" si="1"/>
        <v>0</v>
      </c>
      <c r="D20" s="12"/>
      <c r="E20" s="12">
        <v>0</v>
      </c>
    </row>
    <row r="21" ht="28" customHeight="1" spans="1:5">
      <c r="A21" s="9">
        <v>30209</v>
      </c>
      <c r="B21" s="9" t="s">
        <v>42</v>
      </c>
      <c r="C21" s="10">
        <f t="shared" si="1"/>
        <v>100.9</v>
      </c>
      <c r="D21" s="12"/>
      <c r="E21" s="12">
        <v>100.9</v>
      </c>
    </row>
    <row r="22" ht="28" customHeight="1" spans="1:5">
      <c r="A22" s="9" t="s">
        <v>43</v>
      </c>
      <c r="B22" s="9" t="s">
        <v>44</v>
      </c>
      <c r="C22" s="10">
        <f t="shared" si="1"/>
        <v>0</v>
      </c>
      <c r="D22" s="12"/>
      <c r="E22" s="12">
        <v>0</v>
      </c>
    </row>
    <row r="23" ht="28" customHeight="1" spans="1:5">
      <c r="A23" s="9" t="s">
        <v>45</v>
      </c>
      <c r="B23" s="9" t="s">
        <v>46</v>
      </c>
      <c r="C23" s="10">
        <f t="shared" si="1"/>
        <v>0</v>
      </c>
      <c r="D23" s="12"/>
      <c r="E23" s="12">
        <v>0</v>
      </c>
    </row>
    <row r="24" ht="28" customHeight="1" spans="1:5">
      <c r="A24" s="9" t="s">
        <v>47</v>
      </c>
      <c r="B24" s="9" t="s">
        <v>48</v>
      </c>
      <c r="C24" s="10">
        <f t="shared" si="1"/>
        <v>0</v>
      </c>
      <c r="D24" s="12"/>
      <c r="E24" s="12">
        <v>0</v>
      </c>
    </row>
    <row r="25" ht="28" customHeight="1" spans="1:5">
      <c r="A25" s="9" t="s">
        <v>49</v>
      </c>
      <c r="B25" s="9" t="s">
        <v>50</v>
      </c>
      <c r="C25" s="10">
        <f t="shared" si="1"/>
        <v>11.41</v>
      </c>
      <c r="D25" s="12"/>
      <c r="E25" s="12">
        <v>11.41</v>
      </c>
    </row>
    <row r="26" ht="28" customHeight="1" spans="1:5">
      <c r="A26" s="9" t="s">
        <v>51</v>
      </c>
      <c r="B26" s="9" t="s">
        <v>52</v>
      </c>
      <c r="C26" s="10">
        <f t="shared" si="1"/>
        <v>14.26</v>
      </c>
      <c r="D26" s="12"/>
      <c r="E26" s="12">
        <v>14.26</v>
      </c>
    </row>
    <row r="27" ht="28" customHeight="1" spans="1:5">
      <c r="A27" s="9" t="s">
        <v>53</v>
      </c>
      <c r="B27" s="9" t="s">
        <v>54</v>
      </c>
      <c r="C27" s="10">
        <f t="shared" si="1"/>
        <v>2</v>
      </c>
      <c r="D27" s="12"/>
      <c r="E27" s="12">
        <v>2</v>
      </c>
    </row>
    <row r="28" ht="28" customHeight="1" spans="1:5">
      <c r="A28" s="9" t="s">
        <v>55</v>
      </c>
      <c r="B28" s="9" t="s">
        <v>56</v>
      </c>
      <c r="C28" s="10">
        <f t="shared" si="1"/>
        <v>0</v>
      </c>
      <c r="D28" s="12"/>
      <c r="E28" s="12"/>
    </row>
    <row r="29" ht="28" customHeight="1" spans="1:5">
      <c r="A29" s="9" t="s">
        <v>57</v>
      </c>
      <c r="B29" s="9" t="s">
        <v>58</v>
      </c>
      <c r="C29" s="10"/>
      <c r="D29" s="12"/>
      <c r="E29" s="12"/>
    </row>
    <row r="30" ht="28" customHeight="1" spans="1:5">
      <c r="A30" s="9" t="s">
        <v>59</v>
      </c>
      <c r="B30" s="9" t="s">
        <v>60</v>
      </c>
      <c r="C30" s="10">
        <f t="shared" ref="C30:C35" si="2">D30</f>
        <v>16.39</v>
      </c>
      <c r="D30" s="11">
        <f>SUM(D31:D35)</f>
        <v>16.39</v>
      </c>
      <c r="E30" s="11"/>
    </row>
    <row r="31" ht="28" customHeight="1" spans="1:5">
      <c r="A31" s="9" t="s">
        <v>61</v>
      </c>
      <c r="B31" s="9" t="s">
        <v>62</v>
      </c>
      <c r="C31" s="10">
        <f t="shared" si="2"/>
        <v>0</v>
      </c>
      <c r="D31" s="12"/>
      <c r="E31" s="12"/>
    </row>
    <row r="32" ht="28" customHeight="1" spans="1:5">
      <c r="A32" s="9" t="s">
        <v>63</v>
      </c>
      <c r="B32" s="9" t="s">
        <v>64</v>
      </c>
      <c r="C32" s="10">
        <f t="shared" si="2"/>
        <v>11.89</v>
      </c>
      <c r="D32" s="12">
        <f>11.53+0.36</f>
        <v>11.89</v>
      </c>
      <c r="E32" s="12"/>
    </row>
    <row r="33" ht="28" customHeight="1" spans="1:5">
      <c r="A33" s="9" t="s">
        <v>65</v>
      </c>
      <c r="B33" s="9" t="s">
        <v>66</v>
      </c>
      <c r="C33" s="10">
        <f t="shared" si="2"/>
        <v>4.5</v>
      </c>
      <c r="D33" s="12">
        <v>4.5</v>
      </c>
      <c r="E33" s="12"/>
    </row>
    <row r="34" ht="28" customHeight="1" spans="1:5">
      <c r="A34" s="9" t="s">
        <v>67</v>
      </c>
      <c r="B34" s="9" t="s">
        <v>68</v>
      </c>
      <c r="C34" s="10">
        <f t="shared" si="2"/>
        <v>0</v>
      </c>
      <c r="D34" s="12"/>
      <c r="E34" s="12"/>
    </row>
    <row r="35" ht="28" customHeight="1" spans="1:5">
      <c r="A35" s="9" t="s">
        <v>69</v>
      </c>
      <c r="B35" s="9" t="s">
        <v>70</v>
      </c>
      <c r="C35" s="10">
        <f t="shared" si="2"/>
        <v>0</v>
      </c>
      <c r="D35" s="12"/>
      <c r="E35" s="12"/>
    </row>
    <row r="36" ht="28" customHeight="1" spans="1:5">
      <c r="A36" s="8" t="s">
        <v>9</v>
      </c>
      <c r="B36" s="8"/>
      <c r="C36" s="10">
        <f>D36+E36</f>
        <v>1034</v>
      </c>
      <c r="D36" s="10">
        <f>D6+D18+D30</f>
        <v>898.5</v>
      </c>
      <c r="E36" s="10">
        <f>E18</f>
        <v>135.5</v>
      </c>
    </row>
  </sheetData>
  <mergeCells count="5">
    <mergeCell ref="A2:E2"/>
    <mergeCell ref="A3:C3"/>
    <mergeCell ref="A4:B4"/>
    <mergeCell ref="C4:E4"/>
    <mergeCell ref="A36:B36"/>
  </mergeCells>
  <pageMargins left="0.75" right="0.75" top="0.268999993801117" bottom="0.268999993801117" header="0" footer="0"/>
  <pageSetup paperSize="9" scale="75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6基本支出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</cp:lastModifiedBy>
  <dcterms:created xsi:type="dcterms:W3CDTF">2022-05-23T07:15:00Z</dcterms:created>
  <dcterms:modified xsi:type="dcterms:W3CDTF">2022-05-24T01:07:03Z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2DFAD321EC224829BA2F3ED93EA980B2</vt:lpwstr>
  </property>
  <property fmtid="{D5CDD505-2E9C-101B-9397-08002B2CF9AE}" pid="3" name="KSOProductBuildVer">
    <vt:lpwstr>2052-11.1.0.11636</vt:lpwstr>
  </property>
</Properties>
</file>